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Alcoutim\Novo SA\"/>
    </mc:Choice>
  </mc:AlternateContent>
  <xr:revisionPtr revIDLastSave="0" documentId="13_ncr:1_{4280CF05-5C93-484D-A6A3-CC4599A6252F}" xr6:coauthVersionLast="36" xr6:coauthVersionMax="47" xr10:uidLastSave="{00000000-0000-0000-0000-000000000000}"/>
  <workbookProtection workbookPassword="CF7A" lockStructure="1"/>
  <bookViews>
    <workbookView xWindow="0" yWindow="0" windowWidth="23205" windowHeight="961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<sst xmlns="http://schemas.openxmlformats.org/spreadsheetml/2006/main" count="251" uniqueCount="78">
  <si>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</si>
  <si>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</si>
  <si>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</si>
  <si>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</si>
  <si>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</si>
  <si>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</si>
  <si>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</si>
  <si>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</si>
  <si>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</si>
  <si>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</si>
  <si>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</si>
  <si>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</si>
  <si>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</si>
  <si>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</si>
  <si>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</si>
  <si>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</si>
  <si>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</si>
  <si>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</si>
  <si>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</si>
  <si>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</si>
  <si>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</si>
  <si>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</si>
  <si>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</si>
  <si>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</si>
  <si>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</si>
  <si>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</si>
  <si>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</si>
  <si>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</si>
  <si>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</si>
  <si>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</si>
  <si>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</si>
  <si>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</si>
  <si>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</si>
  <si>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</si>
  <si>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</si>
  <si>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</si>
  <si>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</si>
  <si>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</si>
  <si>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</si>
  <si>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</si>
  <si>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</si>
  <si>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</si>
  <si>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</si>
  <si>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</si>
  <si>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</si>
  <si>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</si>
  <si>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</si>
  <si>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</si>
  <si>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</si>
  <si>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</si>
  <si>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</si>
  <si>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</si>
  <si>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</si>
  <si>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</si>
  <si>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</si>
  <si>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</si>
  <si>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</si>
  <si>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</si>
  <si>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</si>
  <si>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</si>
  <si>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A identificação sobre a entidade responsável pelo conteúdo encontra-se no rodapé, presente em todas as páginas, juntamente com os contactos.</t>
  </si>
  <si>
    <t>Site Autárquico de Alcoutim</t>
  </si>
  <si>
    <t>https://cm-alcoutim.pt/</t>
  </si>
  <si>
    <t>Câmara Municipal de Alcoutim</t>
  </si>
  <si>
    <t>Cada bloco de conteúdo apresenta a sua data de atualização.
https://cm-alcoutim.pt/municipio/espacos-municipais/cemiterio-municipal</t>
  </si>
  <si>
    <t>O website não apresenta um resumo breve do seu propósito.</t>
  </si>
  <si>
    <t>A tamanho da fonte utilizada no website corresponde à dimensão mínima recomendada de 12 pontos (16 px).
https://cm-alcoutim.pt/areas-de-atuacao/estrategia-local-de-habitacao-de-alcoutim-elha</t>
  </si>
  <si>
    <t>A informação secundária no website apresenta o tamanho minimo recomendado. A evidência diz respeito às breadcrumbs.
https://cm-alcoutim.pt/municipio/camara-municipal/constituicao-da-camara-municipal</t>
  </si>
  <si>
    <t xml:space="preserve">Os blocos e linhas de texto no website não ultrapassam a largura máxima de 100 caracteres.
https://cm-alcoutim.pt/municipio/espacos-municipais/pacos-do-concelho
</t>
  </si>
  <si>
    <t>O espaçamento entre linhas não é inferior a 1.5x o tamanho da letra.
https://cm-alcoutim.pt/municipio/espacos-municipais/arquivo-municipal</t>
  </si>
  <si>
    <t>Não existe nenhum nível de navegação com mais de 9 opções.</t>
  </si>
  <si>
    <t xml:space="preserve">A navegação principal encontra-se sempre no topo da página, em todas as páginas.
</t>
  </si>
  <si>
    <t>As hiperligações de texto encontram-se diferenciadas com a cor diferente, e apresentam-se sublinhadas.
https://cm-alcoutim.pt/municipio/camara-municipal/constituicao-da-camara-municipal</t>
  </si>
  <si>
    <t>Os documentos com mais de três ecrãs de altura não apresentam índice no topo da página.
https://cm-alcoutim.pt/municipio/o-concelho/breve-resumo-historico</t>
  </si>
  <si>
    <t>O site é responsivo, adaptando-se a smartphones, tablets e ecrãs de dimensões diferentes.</t>
  </si>
  <si>
    <t>Não existem elementos interativos acionados apenas com o rato.</t>
  </si>
  <si>
    <t>Os elementos interativos apresentam dimensões minimas de 44px.
A evidência diz respeito aos botões das redes sociais na barra de navegação.</t>
  </si>
  <si>
    <t>Os elementos gráficos clicáveis distingue-se ao fazer hover.
A evidência diz respeito módulo de notícias na página inicial.
https://cm-alcoutim.pt/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</si>
</sst>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127000</xdr:colOff>
      <xdr:row>10</xdr:row>
      <xdr:rowOff>189217</xdr:rowOff>
    </xdr:from>
    <xdr:to>
      <xdr:col>7</xdr:col>
      <xdr:colOff>707791</xdr:colOff>
      <xdr:row>14</xdr:row>
      <xdr:rowOff>163208</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770492"/>
          <a:ext cx="3295416" cy="774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142876</xdr:colOff>
      <xdr:row>7</xdr:row>
      <xdr:rowOff>180975</xdr:rowOff>
    </xdr:from>
    <xdr:to>
      <xdr:col>5</xdr:col>
      <xdr:colOff>479008</xdr:colOff>
      <xdr:row>18</xdr:row>
      <xdr:rowOff>57150</xdr:rowOff>
    </xdr:to>
    <xdr:pic>
      <xdr:nvPicPr>
        <xdr:cNvPr id="3" name="Imagem 2">
          <a:extLst>
            <a:ext uri="{FF2B5EF4-FFF2-40B4-BE49-F238E27FC236}">
              <a16:creationId xmlns:a16="http://schemas.microsoft.com/office/drawing/2014/main" id="{D3F79529-AFA5-43ED-B9C6-2E3B8A83B718}"/>
            </a:ext>
          </a:extLst>
        </xdr:cNvPr>
        <xdr:cNvPicPr>
          <a:picLocks noChangeAspect="1"/>
        </xdr:cNvPicPr>
      </xdr:nvPicPr>
      <xdr:blipFill>
        <a:blip xmlns:r="http://schemas.openxmlformats.org/officeDocument/2006/relationships" r:embed="rId1"/>
        <a:stretch>
          <a:fillRect/>
        </a:stretch>
      </xdr:blipFill>
      <xdr:spPr>
        <a:xfrm>
          <a:off x="971551" y="1952625"/>
          <a:ext cx="1393407" cy="2076450"/>
        </a:xfrm>
        <a:prstGeom prst="rect">
          <a:avLst/>
        </a:prstGeom>
      </xdr:spPr>
    </xdr:pic>
    <xdr:clientData/>
  </xdr:twoCellAnchor>
  <xdr:twoCellAnchor editAs="oneCell">
    <xdr:from>
      <xdr:col>5</xdr:col>
      <xdr:colOff>723900</xdr:colOff>
      <xdr:row>8</xdr:row>
      <xdr:rowOff>28576</xdr:rowOff>
    </xdr:from>
    <xdr:to>
      <xdr:col>7</xdr:col>
      <xdr:colOff>483989</xdr:colOff>
      <xdr:row>23</xdr:row>
      <xdr:rowOff>180975</xdr:rowOff>
    </xdr:to>
    <xdr:pic>
      <xdr:nvPicPr>
        <xdr:cNvPr id="4" name="Imagem 3">
          <a:extLst>
            <a:ext uri="{FF2B5EF4-FFF2-40B4-BE49-F238E27FC236}">
              <a16:creationId xmlns:a16="http://schemas.microsoft.com/office/drawing/2014/main" id="{4A7FD461-714F-40C6-8F2C-095F36AF35A9}"/>
            </a:ext>
          </a:extLst>
        </xdr:cNvPr>
        <xdr:cNvPicPr>
          <a:picLocks noChangeAspect="1"/>
        </xdr:cNvPicPr>
      </xdr:nvPicPr>
      <xdr:blipFill>
        <a:blip xmlns:r="http://schemas.openxmlformats.org/officeDocument/2006/relationships" r:embed="rId2"/>
        <a:stretch>
          <a:fillRect/>
        </a:stretch>
      </xdr:blipFill>
      <xdr:spPr>
        <a:xfrm>
          <a:off x="2609850" y="2000251"/>
          <a:ext cx="1417439" cy="31527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9</xdr:row>
      <xdr:rowOff>109279</xdr:rowOff>
    </xdr:from>
    <xdr:to>
      <xdr:col>7</xdr:col>
      <xdr:colOff>707791</xdr:colOff>
      <xdr:row>16</xdr:row>
      <xdr:rowOff>43120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80979"/>
          <a:ext cx="3295416" cy="133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8</xdr:row>
      <xdr:rowOff>117832</xdr:rowOff>
    </xdr:from>
    <xdr:to>
      <xdr:col>7</xdr:col>
      <xdr:colOff>707791</xdr:colOff>
      <xdr:row>17</xdr:row>
      <xdr:rowOff>34568</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89507"/>
          <a:ext cx="3295416" cy="1716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10</xdr:row>
      <xdr:rowOff>57668</xdr:rowOff>
    </xdr:from>
    <xdr:to>
      <xdr:col>7</xdr:col>
      <xdr:colOff>707791</xdr:colOff>
      <xdr:row>15</xdr:row>
      <xdr:rowOff>94731</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29393"/>
          <a:ext cx="3295416" cy="1037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8</xdr:row>
      <xdr:rowOff>191567</xdr:rowOff>
    </xdr:from>
    <xdr:to>
      <xdr:col>7</xdr:col>
      <xdr:colOff>707791</xdr:colOff>
      <xdr:row>16</xdr:row>
      <xdr:rowOff>162538</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6235" y="2365508"/>
          <a:ext cx="3303821" cy="1584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10</xdr:row>
      <xdr:rowOff>14628</xdr:rowOff>
    </xdr:from>
    <xdr:to>
      <xdr:col>7</xdr:col>
      <xdr:colOff>707791</xdr:colOff>
      <xdr:row>15</xdr:row>
      <xdr:rowOff>137771</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6235" y="2591981"/>
          <a:ext cx="3303821" cy="1131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150491</xdr:rowOff>
    </xdr:from>
    <xdr:to>
      <xdr:col>7</xdr:col>
      <xdr:colOff>707791</xdr:colOff>
      <xdr:row>17</xdr:row>
      <xdr:rowOff>1908</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6235" y="2324432"/>
          <a:ext cx="3303821" cy="166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235323</xdr:colOff>
      <xdr:row>18</xdr:row>
      <xdr:rowOff>190501</xdr:rowOff>
    </xdr:from>
    <xdr:to>
      <xdr:col>7</xdr:col>
      <xdr:colOff>655544</xdr:colOff>
      <xdr:row>21</xdr:row>
      <xdr:rowOff>156883</xdr:rowOff>
    </xdr:to>
    <xdr:pic>
      <xdr:nvPicPr>
        <xdr:cNvPr id="3" name="Imagem 2">
          <a:extLst>
            <a:ext uri="{FF2B5EF4-FFF2-40B4-BE49-F238E27FC236}">
              <a16:creationId xmlns:a16="http://schemas.microsoft.com/office/drawing/2014/main" id="{C81BC635-6491-4924-AE04-89D714B4834F}"/>
            </a:ext>
          </a:extLst>
        </xdr:cNvPr>
        <xdr:cNvPicPr>
          <a:picLocks noChangeAspect="1"/>
        </xdr:cNvPicPr>
      </xdr:nvPicPr>
      <xdr:blipFill>
        <a:blip xmlns:r="http://schemas.openxmlformats.org/officeDocument/2006/relationships" r:embed="rId2"/>
        <a:stretch>
          <a:fillRect/>
        </a:stretch>
      </xdr:blipFill>
      <xdr:spPr>
        <a:xfrm>
          <a:off x="1064558" y="4381501"/>
          <a:ext cx="3143251" cy="571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151019</xdr:rowOff>
    </xdr:from>
    <xdr:to>
      <xdr:col>7</xdr:col>
      <xdr:colOff>707791</xdr:colOff>
      <xdr:row>17</xdr:row>
      <xdr:rowOff>1380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6235" y="2123254"/>
          <a:ext cx="3303821" cy="1665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12</xdr:row>
      <xdr:rowOff>46241</xdr:rowOff>
    </xdr:from>
    <xdr:to>
      <xdr:col>7</xdr:col>
      <xdr:colOff>707791</xdr:colOff>
      <xdr:row>13</xdr:row>
      <xdr:rowOff>106159</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3027566"/>
          <a:ext cx="3295416" cy="259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8</xdr:row>
      <xdr:rowOff>183385</xdr:rowOff>
    </xdr:from>
    <xdr:to>
      <xdr:col>7</xdr:col>
      <xdr:colOff>707791</xdr:colOff>
      <xdr:row>16</xdr:row>
      <xdr:rowOff>169039</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55060"/>
          <a:ext cx="3295416" cy="1585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10</xdr:row>
      <xdr:rowOff>186733</xdr:rowOff>
    </xdr:from>
    <xdr:to>
      <xdr:col>7</xdr:col>
      <xdr:colOff>707791</xdr:colOff>
      <xdr:row>14</xdr:row>
      <xdr:rowOff>165691</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768008"/>
          <a:ext cx="3295416" cy="779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F14" sqref="F14:M14"/>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30" t="s">
        <v>3</v>
      </c>
      <c r="J2" s="30"/>
      <c r="K2" s="30"/>
      <c r="L2" s="30"/>
      <c r="M2" s="30"/>
    </row>
    <row r="3" spans="2:15" x14ac:dyDescent="0.25">
      <c r="I3" s="30"/>
      <c r="J3" s="30"/>
      <c r="K3" s="30"/>
      <c r="L3" s="30"/>
      <c r="M3" s="30"/>
    </row>
    <row r="5" spans="2:15" s="10" customFormat="1" ht="21.95" customHeight="1" x14ac:dyDescent="0.25">
      <c r="B5" s="15"/>
      <c r="C5" s="28" t="s">
        <v>4</v>
      </c>
      <c r="D5" s="28"/>
      <c r="E5" s="28"/>
      <c r="F5" s="28"/>
      <c r="G5" s="29" t="s">
        <v>61</v>
      </c>
      <c r="H5" s="29"/>
      <c r="I5" s="29"/>
      <c r="J5" s="29"/>
      <c r="K5" s="29"/>
      <c r="L5" s="29"/>
      <c r="M5" s="29"/>
      <c r="N5" s="29"/>
      <c r="O5" s="29"/>
    </row>
    <row r="6" spans="2:15" s="10" customFormat="1" ht="21.95" customHeight="1" x14ac:dyDescent="0.25">
      <c r="B6" s="15"/>
      <c r="C6" s="28" t="s">
        <v>5</v>
      </c>
      <c r="D6" s="28"/>
      <c r="E6" s="28"/>
      <c r="F6" s="28"/>
      <c r="G6" s="29" t="s">
        <v>62</v>
      </c>
      <c r="H6" s="29"/>
      <c r="I6" s="29"/>
      <c r="J6" s="29"/>
      <c r="K6" s="29"/>
      <c r="L6" s="29"/>
      <c r="M6" s="29"/>
      <c r="N6" s="29"/>
      <c r="O6" s="29"/>
    </row>
    <row r="7" spans="2:15" s="10" customFormat="1" ht="21.95" customHeight="1" x14ac:dyDescent="0.25">
      <c r="B7" s="15"/>
      <c r="C7" s="28" t="s">
        <v>6</v>
      </c>
      <c r="D7" s="28"/>
      <c r="E7" s="28"/>
      <c r="F7" s="28"/>
      <c r="G7" s="29" t="s">
        <v>63</v>
      </c>
      <c r="H7" s="29"/>
      <c r="I7" s="29"/>
      <c r="J7" s="29"/>
      <c r="K7" s="29"/>
      <c r="L7" s="29"/>
      <c r="M7" s="29"/>
      <c r="N7" s="29"/>
      <c r="O7" s="29"/>
    </row>
    <row r="8" spans="2:15" s="10" customFormat="1" ht="21.95" customHeight="1" x14ac:dyDescent="0.25">
      <c r="B8" s="15"/>
      <c r="C8" s="28" t="s">
        <v>7</v>
      </c>
      <c r="D8" s="28"/>
      <c r="E8" s="28"/>
      <c r="F8" s="28"/>
      <c r="G8" s="16">
        <v>45964</v>
      </c>
    </row>
    <row r="10" spans="2:15" s="10" customFormat="1" ht="21.95" customHeight="1" x14ac:dyDescent="0.25">
      <c r="B10" s="9" t="s">
        <v>9</v>
      </c>
      <c r="C10" s="9" t="s">
        <v>10</v>
      </c>
      <c r="D10" s="9" t="s">
        <v>11</v>
      </c>
    </row>
    <row r="11" spans="2:15" s="10" customFormat="1" ht="21.95" customHeight="1" x14ac:dyDescent="0.25">
      <c r="B11" s="11"/>
      <c r="C11" s="12" t="s">
        <v>8</v>
      </c>
      <c r="D11" s="12" t="s">
        <v>8</v>
      </c>
      <c r="E11" s="33" t="s">
        <v>12</v>
      </c>
      <c r="F11" s="33"/>
      <c r="G11" s="33"/>
      <c r="H11" s="33"/>
      <c r="I11" s="33"/>
      <c r="J11" s="33"/>
      <c r="K11" s="33"/>
      <c r="L11" s="33"/>
      <c r="M11" s="34"/>
    </row>
    <row r="12" spans="2:15" s="10" customFormat="1" ht="21.95" customHeight="1" x14ac:dyDescent="0.25">
      <c r="B12" s="13" t="str">
        <f>IF('1.1'!$B$3="x","x"," ")</f>
        <v xml:space="preserve"> </v>
      </c>
      <c r="C12" s="13" t="str">
        <f>IF('1.1'!$C$3="x","x"," ")</f>
        <v>x</v>
      </c>
      <c r="D12" s="13" t="str">
        <f>IF('1.1'!$D$3="x", "x", " ")</f>
        <v xml:space="preserve"> </v>
      </c>
      <c r="F12" s="26" t="s">
        <v>13</v>
      </c>
      <c r="G12" s="26"/>
      <c r="H12" s="26"/>
      <c r="I12" s="26"/>
      <c r="J12" s="26"/>
      <c r="K12" s="26"/>
      <c r="L12" s="26"/>
      <c r="M12" s="26"/>
    </row>
    <row r="13" spans="2:15" s="10" customFormat="1" ht="21.95" customHeight="1" x14ac:dyDescent="0.25">
      <c r="B13" s="13" t="str">
        <f>IF('1.2'!$B$3="x","x"," ")</f>
        <v xml:space="preserve"> </v>
      </c>
      <c r="C13" s="13" t="str">
        <f>IF('1.2'!$C$3="x","x"," ")</f>
        <v xml:space="preserve"> </v>
      </c>
      <c r="D13" s="13" t="str">
        <f>IF('1.2'!$D$3="x", "x", " ")</f>
        <v>x</v>
      </c>
      <c r="F13" s="25" t="s">
        <v>14</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15</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16</v>
      </c>
      <c r="G15" s="27"/>
      <c r="H15" s="27"/>
      <c r="I15" s="27"/>
      <c r="J15" s="27"/>
      <c r="K15" s="27"/>
      <c r="L15" s="27"/>
      <c r="M15" s="27"/>
    </row>
    <row r="16" spans="2:15" s="10" customFormat="1" ht="21.95" customHeight="1" x14ac:dyDescent="0.25">
      <c r="B16" s="11"/>
      <c r="C16" s="12"/>
      <c r="D16" s="12"/>
      <c r="E16" s="33" t="s">
        <v>17</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18</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19</v>
      </c>
      <c r="G18" s="25"/>
      <c r="H18" s="25"/>
      <c r="I18" s="25"/>
      <c r="J18" s="25"/>
      <c r="K18" s="25"/>
      <c r="L18" s="25"/>
      <c r="M18" s="25"/>
    </row>
    <row r="19" spans="2:13" s="10" customFormat="1" ht="21.95" customHeight="1" x14ac:dyDescent="0.25">
      <c r="B19" s="13" t="str">
        <f>IF('2.3'!$B$3="x","x"," ")</f>
        <v>x</v>
      </c>
      <c r="C19" s="13" t="str">
        <f>IF('2.3'!$C$3="x","x"," ")</f>
        <v xml:space="preserve"> </v>
      </c>
      <c r="D19" s="13" t="str">
        <f>IF('2.3'!$D$3="x", "x", " ")</f>
        <v xml:space="preserve"> </v>
      </c>
      <c r="F19" s="25" t="s">
        <v>20</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21</v>
      </c>
      <c r="G20" s="27"/>
      <c r="H20" s="27"/>
      <c r="I20" s="27"/>
      <c r="J20" s="27"/>
      <c r="K20" s="27"/>
      <c r="L20" s="27"/>
      <c r="M20" s="27"/>
    </row>
    <row r="21" spans="2:13" s="10" customFormat="1" ht="21.95" customHeight="1" x14ac:dyDescent="0.25">
      <c r="B21" s="11"/>
      <c r="C21" s="12"/>
      <c r="D21" s="12"/>
      <c r="E21" s="33" t="s">
        <v>22</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23</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24</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25</v>
      </c>
      <c r="G24" s="27"/>
      <c r="H24" s="27"/>
      <c r="I24" s="27"/>
      <c r="J24" s="27"/>
      <c r="K24" s="27"/>
      <c r="L24" s="27"/>
      <c r="M24" s="27"/>
    </row>
    <row r="25" spans="2:13" s="10" customFormat="1" ht="21.95" customHeight="1" x14ac:dyDescent="0.25">
      <c r="B25" s="11"/>
      <c r="C25" s="12"/>
      <c r="D25" s="12"/>
      <c r="E25" s="33" t="s">
        <v>26</v>
      </c>
      <c r="F25" s="33"/>
      <c r="G25" s="33"/>
      <c r="H25" s="33"/>
      <c r="I25" s="33"/>
      <c r="J25" s="33"/>
      <c r="K25" s="33"/>
      <c r="L25" s="33"/>
      <c r="M25" s="34"/>
    </row>
    <row r="26" spans="2:13" s="10" customFormat="1" ht="21.95" customHeight="1" x14ac:dyDescent="0.25">
      <c r="B26" s="13" t="str">
        <f>IF('4.1'!$B$3="x","x"," ")</f>
        <v xml:space="preserve"> </v>
      </c>
      <c r="C26" s="13" t="str">
        <f>IF('4.1'!$C$3="x","x"," ")</f>
        <v>x</v>
      </c>
      <c r="D26" s="13" t="str">
        <f>IF('4.1'!$D$3="x", "x", " ")</f>
        <v xml:space="preserve"> </v>
      </c>
      <c r="F26" s="26" t="s">
        <v>27</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28</v>
      </c>
      <c r="G27" s="27"/>
      <c r="H27" s="27"/>
      <c r="I27" s="27"/>
      <c r="J27" s="27"/>
      <c r="K27" s="27"/>
      <c r="L27" s="27"/>
      <c r="M27" s="27"/>
    </row>
    <row r="28" spans="2:13" s="10" customFormat="1" ht="21.95" customHeight="1" x14ac:dyDescent="0.25">
      <c r="B28" s="11"/>
      <c r="C28" s="12"/>
      <c r="D28" s="12"/>
      <c r="E28" s="33" t="s">
        <v>29</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30</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31</v>
      </c>
      <c r="G30" s="25"/>
      <c r="H30" s="25"/>
      <c r="I30" s="25"/>
      <c r="J30" s="25"/>
      <c r="K30" s="25"/>
      <c r="L30" s="25"/>
      <c r="M30" s="25"/>
    </row>
    <row r="31" spans="2:13" s="10" customFormat="1" ht="21.95" customHeight="1" x14ac:dyDescent="0.25">
      <c r="B31" s="13" t="str">
        <f>IF('5.3'!$B$3="x","x"," ")</f>
        <v xml:space="preserve"> </v>
      </c>
      <c r="C31" s="13" t="str">
        <f>IF('5.3'!$C$3="x","x"," ")</f>
        <v xml:space="preserve"> </v>
      </c>
      <c r="D31" s="13" t="str">
        <f>IF('5.3'!$D$3="x", "x", " ")</f>
        <v>x</v>
      </c>
      <c r="F31" s="25" t="s">
        <v>32</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33</v>
      </c>
      <c r="G32" s="25"/>
      <c r="H32" s="25"/>
      <c r="I32" s="25"/>
      <c r="J32" s="25"/>
      <c r="K32" s="25"/>
      <c r="L32" s="25"/>
      <c r="M32" s="25"/>
    </row>
    <row r="36" spans="6:11" ht="33.75" x14ac:dyDescent="0.5">
      <c r="F36" s="2" t="s">
        <v>34</v>
      </c>
    </row>
    <row r="37" spans="6:11" x14ac:dyDescent="0.25">
      <c r="F37" s="32" t="s">
        <v>35</v>
      </c>
      <c r="G37" s="32"/>
      <c r="H37">
        <f>COUNTIF(D12:D32,"x")</f>
        <v>2</v>
      </c>
    </row>
    <row r="38" spans="6:11" x14ac:dyDescent="0.25">
      <c r="F38" s="32" t="s">
        <v>36</v>
      </c>
      <c r="G38" s="32"/>
      <c r="H38">
        <v>17</v>
      </c>
    </row>
    <row r="39" spans="6:11" ht="31.5" x14ac:dyDescent="0.5">
      <c r="H39" s="3">
        <f>COUNTIF($B$12:$B$32,"x")/(17-COUNTIF($D$12:$D$32,"x"))</f>
        <v>0.8666666666666667</v>
      </c>
    </row>
    <row r="41" spans="6:11" x14ac:dyDescent="0.25">
      <c r="F41" t="s">
        <v>37</v>
      </c>
    </row>
    <row r="43" spans="6:11" x14ac:dyDescent="0.25">
      <c r="G43" s="31" t="s">
        <v>38</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31" t="s">
        <v>51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31" t="s">
        <v>52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Q13" sqref="Q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31" t="s">
        <v>53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31" t="s">
        <v>54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4"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31" t="s">
        <v>55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31" t="s">
        <v>56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Q15" sqref="Q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31" t="s">
        <v>57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8</v>
      </c>
      <c r="D3" s="6" t="s">
        <v>40</v>
      </c>
      <c r="E3"/>
      <c r="F3" s="8" t="s">
        <v>32</v>
      </c>
      <c r="G3"/>
      <c r="H3"/>
      <c r="I3"/>
      <c r="J3"/>
      <c r="K3"/>
      <c r="L3"/>
      <c r="M3"/>
      <c r="N3"/>
      <c r="O3"/>
      <c r="P3"/>
      <c r="Q3"/>
      <c r="R3"/>
    </row>
    <row r="4" spans="1:18" ht="32.1" customHeight="1" x14ac:dyDescent="0.25">
      <c r="A4"/>
      <c r="B4" s="1"/>
      <c r="C4" s="1"/>
      <c r="D4" s="1"/>
      <c r="E4"/>
      <c r="F4" s="31" t="s">
        <v>58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8" sqref="O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31" t="s">
        <v>59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ht="15.75" customHeight="1"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4" sqref="O14"/>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c r="C3" s="6" t="s">
        <v>40</v>
      </c>
      <c r="D3" s="6"/>
      <c r="F3" s="8" t="s">
        <v>13</v>
      </c>
    </row>
    <row r="4" spans="1:16" customFormat="1" ht="32.1" customHeight="1" x14ac:dyDescent="0.25">
      <c r="B4" s="1"/>
      <c r="C4" s="1"/>
      <c r="D4" s="1"/>
      <c r="F4" s="31" t="s">
        <v>41</v>
      </c>
      <c r="G4" s="31"/>
      <c r="H4" s="31"/>
      <c r="I4" s="31"/>
      <c r="J4" s="31"/>
      <c r="K4" s="31"/>
      <c r="L4" s="31"/>
      <c r="M4" s="31"/>
      <c r="N4" s="31"/>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65</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c r="D3" s="6" t="s">
        <v>40</v>
      </c>
      <c r="E3"/>
      <c r="F3" s="8" t="s">
        <v>14</v>
      </c>
      <c r="G3"/>
      <c r="H3"/>
      <c r="I3"/>
      <c r="J3"/>
      <c r="K3"/>
      <c r="L3"/>
      <c r="M3"/>
      <c r="N3"/>
      <c r="O3"/>
    </row>
    <row r="4" spans="1:16" ht="48" customHeight="1" x14ac:dyDescent="0.25">
      <c r="A4"/>
      <c r="B4" s="1"/>
      <c r="C4" s="1"/>
      <c r="D4" s="1"/>
      <c r="E4"/>
      <c r="F4" s="31" t="s">
        <v>44</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P8" sqref="P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31" t="s">
        <v>45</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21" sqref="O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16</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85" zoomScaleNormal="85"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31" t="s">
        <v>47</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66</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zoomScale="85" zoomScaleNormal="85" workbookViewId="0">
      <selection activeCell="Q14" sqref="Q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31" t="s">
        <v>48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zoomScale="85" zoomScaleNormal="85" workbookViewId="0">
      <selection activeCell="Q19" sqref="Q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31" t="s">
        <v>49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zoomScale="85" zoomScaleNormal="85"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31" t="s">
        <v>50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2025-11-03T16:30:17Z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